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activeTab="1"/>
  </bookViews>
  <sheets>
    <sheet name="Материалы" sheetId="1" r:id="rId1"/>
    <sheet name="Запчасти" sheetId="2" r:id="rId2"/>
  </sheets>
  <calcPr calcId="125725"/>
</workbook>
</file>

<file path=xl/calcChain.xml><?xml version="1.0" encoding="utf-8"?>
<calcChain xmlns="http://schemas.openxmlformats.org/spreadsheetml/2006/main">
  <c r="I9" i="1"/>
  <c r="I43" s="1"/>
  <c r="I11"/>
  <c r="I12"/>
  <c r="I14"/>
  <c r="I15"/>
  <c r="I19"/>
  <c r="I22"/>
  <c r="I24"/>
  <c r="I25"/>
  <c r="I26"/>
  <c r="I29"/>
  <c r="I31"/>
  <c r="I33"/>
  <c r="I35"/>
  <c r="I36"/>
  <c r="I37"/>
  <c r="I39"/>
  <c r="I42"/>
  <c r="I7" i="2"/>
  <c r="I28" s="1"/>
  <c r="I9"/>
  <c r="I11"/>
  <c r="I15"/>
  <c r="I17"/>
  <c r="I19"/>
  <c r="I21"/>
  <c r="I23"/>
  <c r="I24"/>
  <c r="I27"/>
  <c r="A9" l="1"/>
  <c r="A11" s="1"/>
  <c r="A15" s="1"/>
  <c r="A17" s="1"/>
  <c r="A19" s="1"/>
  <c r="A21" s="1"/>
  <c r="A23" s="1"/>
  <c r="A24" s="1"/>
  <c r="A27" s="1"/>
  <c r="A11" i="1"/>
  <c r="A12" s="1"/>
  <c r="A14" s="1"/>
  <c r="A15" l="1"/>
  <c r="A19" s="1"/>
  <c r="A22" s="1"/>
  <c r="A24" s="1"/>
  <c r="A25" s="1"/>
  <c r="A26" s="1"/>
  <c r="A29" s="1"/>
  <c r="A31" s="1"/>
  <c r="A33" s="1"/>
  <c r="A35" s="1"/>
  <c r="A36" s="1"/>
  <c r="A37" s="1"/>
  <c r="A39" s="1"/>
  <c r="A42" s="1"/>
</calcChain>
</file>

<file path=xl/sharedStrings.xml><?xml version="1.0" encoding="utf-8"?>
<sst xmlns="http://schemas.openxmlformats.org/spreadsheetml/2006/main" count="151" uniqueCount="118">
  <si>
    <t>Нормы расхода</t>
  </si>
  <si>
    <t>Наименование</t>
  </si>
  <si>
    <t>Масла смазочные (нефтяные)</t>
  </si>
  <si>
    <t>Масло компрессорное</t>
  </si>
  <si>
    <t>Масло осевое</t>
  </si>
  <si>
    <t>Смазки пластичные и суспензии для нанесения твердых смазочных покрытий</t>
  </si>
  <si>
    <t>Марка материала</t>
  </si>
  <si>
    <t>ГОСТ, ТУ</t>
  </si>
  <si>
    <t>ГОСТ 1861-73</t>
  </si>
  <si>
    <t>ГОСТ 610-72</t>
  </si>
  <si>
    <t>Сорт, размер</t>
  </si>
  <si>
    <t>Ед. изм.</t>
  </si>
  <si>
    <t>т</t>
  </si>
  <si>
    <t>кг</t>
  </si>
  <si>
    <t>Смазка</t>
  </si>
  <si>
    <t>Смазка редукторная</t>
  </si>
  <si>
    <t>МЕТАЛЛОИЗДЕЛИЯ ПРОМЫШЛЕННОГО НАЗНАЧЕНИЯ (МЕТИЗЫ)</t>
  </si>
  <si>
    <t>Проволока стальная обыкновенного качества</t>
  </si>
  <si>
    <t>Проволока обыкновенного качества без покрытия</t>
  </si>
  <si>
    <t>Проволока</t>
  </si>
  <si>
    <t>КРЕПЕЖНЫЕ ИЗДЕЛИЯ ОБЩЕМАШИНОСТРОИТЕЛЬНОГО ПРИМЕНЕНИЯ</t>
  </si>
  <si>
    <t>Болты шестигранные с диаметром резьбы до 48 мм</t>
  </si>
  <si>
    <t>Гайки, заклепки, шайбы, штифты, шплинты</t>
  </si>
  <si>
    <t>С</t>
  </si>
  <si>
    <t>ГОСТ 3282-74</t>
  </si>
  <si>
    <t>2</t>
  </si>
  <si>
    <t>ПРОДУКЦИЯ РЕЗИНОТЕХНИЧЕСКАЯ И АСБЕСТОВАЯ</t>
  </si>
  <si>
    <t>Изделия формовые резинотехнические</t>
  </si>
  <si>
    <t>Изделия неформовые резино-технические</t>
  </si>
  <si>
    <t>шт</t>
  </si>
  <si>
    <t>Рукав</t>
  </si>
  <si>
    <t>Рукава напорные резинотканевые (прокладочные)</t>
  </si>
  <si>
    <t>Изделия из прорезиненных тканей</t>
  </si>
  <si>
    <t>Лента изоляционная</t>
  </si>
  <si>
    <t>Паронит и изделия из него</t>
  </si>
  <si>
    <t>Паронит</t>
  </si>
  <si>
    <t>40У</t>
  </si>
  <si>
    <t>ПВХ</t>
  </si>
  <si>
    <t>ПМБ</t>
  </si>
  <si>
    <t>ТУ38-005-6016-72</t>
  </si>
  <si>
    <t>ГОСТ 16214-86</t>
  </si>
  <si>
    <t>ГОСТ 481-80</t>
  </si>
  <si>
    <t>синий</t>
  </si>
  <si>
    <t>м</t>
  </si>
  <si>
    <t>ПРОДУКЦИЯ ТЕКСТИЛЬНОЙ ПРОМЫШЛЕННОСТИ (БЕЗ ПРЯЖИ, ТКАНЕЙ, НЕТКАНЫХ МАТЕРИАЛОВ И ТРИКОТАЖНЫХ ИЗДЕЛИЙ)</t>
  </si>
  <si>
    <t>Отходы трикотажной промышленности</t>
  </si>
  <si>
    <t>Ветошь обтирочная</t>
  </si>
  <si>
    <t>Марка, обозначение чертежа</t>
  </si>
  <si>
    <t>Привод клапанов</t>
  </si>
  <si>
    <t>Боек</t>
  </si>
  <si>
    <t>Форсунка</t>
  </si>
  <si>
    <t>Распылитель</t>
  </si>
  <si>
    <t>Кольцо уплотнительное</t>
  </si>
  <si>
    <t>Д50.10.017</t>
  </si>
  <si>
    <t>Д50.17.101СБ-1</t>
  </si>
  <si>
    <t>РЕГОТМАС 540-2-07</t>
  </si>
  <si>
    <t>ТУ 118-050-86</t>
  </si>
  <si>
    <t>ЭЛЕКТРООБОРУДОВАНИЕ</t>
  </si>
  <si>
    <t>ЭЛЕКТРООБОРУДОВАНИЕ ДО 1000 В</t>
  </si>
  <si>
    <t>Электродвигатель тяговый ЭД-118А</t>
  </si>
  <si>
    <t>Щетка электрографитная</t>
  </si>
  <si>
    <t>Электрощетка</t>
  </si>
  <si>
    <t>Двухмашинный агрегат МВТ-25/9+МВГ-25/11</t>
  </si>
  <si>
    <t>Щетка</t>
  </si>
  <si>
    <t>ЭГ-61А ИЛЕА.685271026-02 ИЛГЦ.685271125-02 ИПФА.685271956-01 И685271026-02 ФЭ3596542</t>
  </si>
  <si>
    <t>ЭГ-14 ЭГ-141,ИЛЕА685271019 ИЛЕА685271071 ИЛЕА685271071-01 ИПФА685271949 ФЭ35961691</t>
  </si>
  <si>
    <t>ЭГ-14ИЛЕА685211503 ИПФА685211933 ФЭ3596956 5ТХ.578.040</t>
  </si>
  <si>
    <t>2(12,5x40x52/64) арм.</t>
  </si>
  <si>
    <t>(12.5х32)х57/65.5 АРМ (ЕЗЗ)</t>
  </si>
  <si>
    <t>12,5x44x40</t>
  </si>
  <si>
    <t>Предохранители и плавкие вставки</t>
  </si>
  <si>
    <t>Элемент вставки плавкой</t>
  </si>
  <si>
    <t>ПР-2</t>
  </si>
  <si>
    <t>80А 220В</t>
  </si>
  <si>
    <t>шт.</t>
  </si>
  <si>
    <t>Лампы электрические и осветительная арматура</t>
  </si>
  <si>
    <t>Лампа накаливания</t>
  </si>
  <si>
    <t>Лампа прожекторная</t>
  </si>
  <si>
    <t>ПЖ 50-500</t>
  </si>
  <si>
    <t>Ж80-60</t>
  </si>
  <si>
    <t>80В60ВТ</t>
  </si>
  <si>
    <t>ПНЕВМАТИЧЕСКОЕ ОБОРУДОВАНИЕ</t>
  </si>
  <si>
    <t>КУ</t>
  </si>
  <si>
    <t>ГОСТ 38-72</t>
  </si>
  <si>
    <t>Норма расхода на ТО-3</t>
  </si>
  <si>
    <t>Цена, руб. без НДС</t>
  </si>
  <si>
    <t>Стоимость, руб. без НДС</t>
  </si>
  <si>
    <t>НЕФТЬ, НЕФТЕПРОДУКТЫ, АЛЬТЕРНАТИВНЫЕ ВИДЫ ТОПЛИВА, ГАЗ</t>
  </si>
  <si>
    <t>Нефтепродукты, Альтернативные виды топлива</t>
  </si>
  <si>
    <t>Нефтепродукты светлые, Альтернативные виды топлива</t>
  </si>
  <si>
    <t>№ п/п</t>
  </si>
  <si>
    <t>Литол 24</t>
  </si>
  <si>
    <t>КС-19</t>
  </si>
  <si>
    <t xml:space="preserve">Бензин </t>
  </si>
  <si>
    <t>ГОСТ 1012-2013</t>
  </si>
  <si>
    <t>ГОСТ 21150-87</t>
  </si>
  <si>
    <t>Асбестовые изделия</t>
  </si>
  <si>
    <t>Асбест молотый</t>
  </si>
  <si>
    <t>Шнур асбестовый</t>
  </si>
  <si>
    <t>ГОСТ 1779-83</t>
  </si>
  <si>
    <t>Набивка сальниковая</t>
  </si>
  <si>
    <t>Резина листовая техническая</t>
  </si>
  <si>
    <t>ГОСТ 7338-77</t>
  </si>
  <si>
    <t>32х5</t>
  </si>
  <si>
    <t>ГОСТ 6346-84</t>
  </si>
  <si>
    <t>Болты</t>
  </si>
  <si>
    <t xml:space="preserve">Гайки </t>
  </si>
  <si>
    <t>Шайбы</t>
  </si>
  <si>
    <t>Шплинты</t>
  </si>
  <si>
    <t>50В 500ВТ P40S</t>
  </si>
  <si>
    <t>Дизель 1-ПД4А (Дизель-генератор 1-ПДГ4А), Дизель ПД1М (Дизель-генератор ПДГ1М)</t>
  </si>
  <si>
    <t>материалов на техническое обслуживание ТО-3 тепловозов ТЭМ2, ТЭМ18</t>
  </si>
  <si>
    <t>запастных частей на техническое обслуживание ТО-3 тепловозов ТЭМ2, ТЭМ18</t>
  </si>
  <si>
    <t>СТП-З</t>
  </si>
  <si>
    <t>ТУ 38 УСССР 201232-81</t>
  </si>
  <si>
    <t xml:space="preserve">Главный генератор </t>
  </si>
  <si>
    <t xml:space="preserve">Элемент фильтрующий </t>
  </si>
  <si>
    <t>ИТОГО: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</si>
</sst>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left" vertical="top" indent="2"/>
    </xf>
    <xf numFmtId="0" fontId="3" fillId="0" borderId="3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top" indent="1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3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 wrapText="1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top"/>
    </xf>
    <xf numFmtId="4" fontId="5" fillId="0" borderId="3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28" zoomScale="150" zoomScaleNormal="150" workbookViewId="0">
      <selection activeCell="B43" sqref="B43:H43"/>
    </sheetView>
  </sheetViews>
  <sheetFormatPr defaultRowHeight="12.75"/>
  <cols>
    <col min="1" max="1" width="12.5703125" style="15" customWidth="1"/>
    <col min="2" max="2" width="39.42578125" customWidth="1"/>
    <col min="3" max="3" width="24.7109375" customWidth="1"/>
    <col min="4" max="4" width="39.7109375" bestFit="1" customWidth="1"/>
    <col min="5" max="5" width="18.85546875" customWidth="1"/>
    <col min="6" max="6" width="6" customWidth="1"/>
    <col min="7" max="7" width="11.140625" bestFit="1" customWidth="1"/>
    <col min="9" max="9" width="10.5703125" bestFit="1" customWidth="1"/>
  </cols>
  <sheetData>
    <row r="1" spans="1:9" s="7" customFormat="1" ht="18.7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s="7" customFormat="1" ht="18.75">
      <c r="A2" s="27" t="s">
        <v>111</v>
      </c>
      <c r="B2" s="28"/>
      <c r="C2" s="28"/>
      <c r="D2" s="28"/>
      <c r="E2" s="28"/>
      <c r="F2" s="28"/>
      <c r="G2" s="28"/>
      <c r="H2" s="28"/>
      <c r="I2" s="28"/>
    </row>
    <row r="3" spans="1:9" s="7" customFormat="1" ht="18.75">
      <c r="A3" s="14"/>
    </row>
    <row r="4" spans="1:9" s="7" customFormat="1" ht="93.75">
      <c r="A4" s="3" t="s">
        <v>90</v>
      </c>
      <c r="B4" s="10" t="s">
        <v>1</v>
      </c>
      <c r="C4" s="10" t="s">
        <v>6</v>
      </c>
      <c r="D4" s="10" t="s">
        <v>7</v>
      </c>
      <c r="E4" s="10" t="s">
        <v>10</v>
      </c>
      <c r="F4" s="3" t="s">
        <v>11</v>
      </c>
      <c r="G4" s="3" t="s">
        <v>84</v>
      </c>
      <c r="H4" s="3" t="s">
        <v>85</v>
      </c>
      <c r="I4" s="3" t="s">
        <v>86</v>
      </c>
    </row>
    <row r="5" spans="1:9" s="7" customFormat="1" ht="18.75">
      <c r="A5" s="2"/>
      <c r="B5" s="8"/>
      <c r="C5" s="4"/>
      <c r="D5" s="4"/>
      <c r="E5" s="9"/>
      <c r="F5" s="8"/>
      <c r="G5" s="8"/>
      <c r="H5" s="12"/>
      <c r="I5" s="12"/>
    </row>
    <row r="6" spans="1:9" s="7" customFormat="1" ht="18.75">
      <c r="A6" s="4"/>
      <c r="B6" s="6" t="s">
        <v>87</v>
      </c>
      <c r="C6" s="6"/>
      <c r="D6" s="6"/>
      <c r="E6" s="5"/>
      <c r="F6" s="5"/>
      <c r="G6" s="5"/>
      <c r="H6" s="12"/>
      <c r="I6" s="12"/>
    </row>
    <row r="7" spans="1:9" s="7" customFormat="1" ht="18.75">
      <c r="A7" s="4"/>
      <c r="B7" s="6" t="s">
        <v>88</v>
      </c>
      <c r="C7" s="6"/>
      <c r="D7" s="5"/>
      <c r="E7" s="5"/>
      <c r="F7" s="5"/>
      <c r="G7" s="5"/>
      <c r="H7" s="12"/>
      <c r="I7" s="12"/>
    </row>
    <row r="8" spans="1:9" s="7" customFormat="1" ht="18.75">
      <c r="A8" s="4"/>
      <c r="B8" s="6" t="s">
        <v>89</v>
      </c>
      <c r="C8" s="6"/>
      <c r="D8" s="5"/>
      <c r="E8" s="5"/>
      <c r="F8" s="5"/>
      <c r="G8" s="5"/>
      <c r="H8" s="12"/>
      <c r="I8" s="12"/>
    </row>
    <row r="9" spans="1:9" s="7" customFormat="1" ht="18.75">
      <c r="A9" s="4">
        <v>1</v>
      </c>
      <c r="B9" s="5" t="s">
        <v>93</v>
      </c>
      <c r="C9" s="4"/>
      <c r="D9" s="4" t="s">
        <v>94</v>
      </c>
      <c r="E9" s="5"/>
      <c r="F9" s="4" t="s">
        <v>12</v>
      </c>
      <c r="G9" s="11">
        <v>3.0000000000000001E-3</v>
      </c>
      <c r="H9" s="12"/>
      <c r="I9" s="12">
        <f>G9*H9</f>
        <v>0</v>
      </c>
    </row>
    <row r="10" spans="1:9" s="7" customFormat="1" ht="18.75">
      <c r="A10" s="4"/>
      <c r="B10" s="6" t="s">
        <v>2</v>
      </c>
      <c r="C10" s="5"/>
      <c r="D10" s="5"/>
      <c r="E10" s="5"/>
      <c r="F10" s="5"/>
      <c r="G10" s="5"/>
      <c r="H10" s="12"/>
      <c r="I10" s="12"/>
    </row>
    <row r="11" spans="1:9" s="7" customFormat="1" ht="18.75">
      <c r="A11" s="4">
        <f>A9+1</f>
        <v>2</v>
      </c>
      <c r="B11" s="5" t="s">
        <v>3</v>
      </c>
      <c r="C11" s="4" t="s">
        <v>92</v>
      </c>
      <c r="D11" s="4" t="s">
        <v>8</v>
      </c>
      <c r="E11" s="5"/>
      <c r="F11" s="4" t="s">
        <v>13</v>
      </c>
      <c r="G11" s="11">
        <v>3</v>
      </c>
      <c r="H11" s="12"/>
      <c r="I11" s="12">
        <f t="shared" ref="I11:I15" si="0">G11*H11</f>
        <v>0</v>
      </c>
    </row>
    <row r="12" spans="1:9" s="7" customFormat="1" ht="18.75">
      <c r="A12" s="4">
        <f t="shared" ref="A12" si="1">A11+1</f>
        <v>3</v>
      </c>
      <c r="B12" s="5" t="s">
        <v>4</v>
      </c>
      <c r="C12" s="4">
        <v>3</v>
      </c>
      <c r="D12" s="4" t="s">
        <v>9</v>
      </c>
      <c r="E12" s="5"/>
      <c r="F12" s="4" t="s">
        <v>13</v>
      </c>
      <c r="G12" s="11">
        <v>25</v>
      </c>
      <c r="H12" s="12"/>
      <c r="I12" s="12">
        <f t="shared" si="0"/>
        <v>0</v>
      </c>
    </row>
    <row r="13" spans="1:9" s="7" customFormat="1" ht="18.75">
      <c r="A13" s="4"/>
      <c r="B13" s="6" t="s">
        <v>5</v>
      </c>
      <c r="C13" s="6"/>
      <c r="D13" s="6"/>
      <c r="E13" s="5"/>
      <c r="F13" s="5"/>
      <c r="G13" s="5"/>
      <c r="H13" s="12"/>
      <c r="I13" s="12"/>
    </row>
    <row r="14" spans="1:9" s="7" customFormat="1" ht="18.75">
      <c r="A14" s="4">
        <f>A12+1</f>
        <v>4</v>
      </c>
      <c r="B14" s="5" t="s">
        <v>14</v>
      </c>
      <c r="C14" s="4" t="s">
        <v>91</v>
      </c>
      <c r="D14" s="4" t="s">
        <v>95</v>
      </c>
      <c r="E14" s="5"/>
      <c r="F14" s="4" t="s">
        <v>13</v>
      </c>
      <c r="G14" s="11">
        <v>0.4</v>
      </c>
      <c r="H14" s="12"/>
      <c r="I14" s="12">
        <f t="shared" si="0"/>
        <v>0</v>
      </c>
    </row>
    <row r="15" spans="1:9" s="7" customFormat="1" ht="18.75">
      <c r="A15" s="4">
        <f t="shared" ref="A15" si="2">A14+1</f>
        <v>5</v>
      </c>
      <c r="B15" s="5" t="s">
        <v>15</v>
      </c>
      <c r="C15" s="4" t="s">
        <v>113</v>
      </c>
      <c r="D15" s="21" t="s">
        <v>114</v>
      </c>
      <c r="E15" s="20"/>
      <c r="F15" s="4" t="s">
        <v>13</v>
      </c>
      <c r="G15" s="11">
        <v>9.6</v>
      </c>
      <c r="H15" s="12"/>
      <c r="I15" s="12">
        <f t="shared" si="0"/>
        <v>0</v>
      </c>
    </row>
    <row r="16" spans="1:9" s="7" customFormat="1" ht="18.75">
      <c r="A16" s="4"/>
      <c r="B16" s="6" t="s">
        <v>16</v>
      </c>
      <c r="C16" s="6"/>
      <c r="D16" s="6"/>
      <c r="E16" s="5"/>
      <c r="F16" s="5"/>
      <c r="G16" s="5"/>
      <c r="H16" s="12"/>
      <c r="I16" s="12"/>
    </row>
    <row r="17" spans="1:9" s="7" customFormat="1" ht="18.75">
      <c r="A17" s="4"/>
      <c r="B17" s="6" t="s">
        <v>17</v>
      </c>
      <c r="C17" s="6"/>
      <c r="D17" s="5"/>
      <c r="E17" s="5"/>
      <c r="F17" s="5"/>
      <c r="G17" s="5"/>
      <c r="H17" s="12"/>
      <c r="I17" s="12"/>
    </row>
    <row r="18" spans="1:9" s="7" customFormat="1" ht="18.75">
      <c r="A18" s="4"/>
      <c r="B18" s="6" t="s">
        <v>18</v>
      </c>
      <c r="C18" s="6"/>
      <c r="D18" s="5"/>
      <c r="E18" s="5"/>
      <c r="F18" s="5"/>
      <c r="G18" s="5"/>
      <c r="H18" s="12"/>
      <c r="I18" s="12"/>
    </row>
    <row r="19" spans="1:9" s="7" customFormat="1" ht="18.75">
      <c r="A19" s="4">
        <f>A15+1</f>
        <v>6</v>
      </c>
      <c r="B19" s="5" t="s">
        <v>19</v>
      </c>
      <c r="C19" s="4" t="s">
        <v>23</v>
      </c>
      <c r="D19" s="4" t="s">
        <v>24</v>
      </c>
      <c r="E19" s="4" t="s">
        <v>25</v>
      </c>
      <c r="F19" s="4" t="s">
        <v>13</v>
      </c>
      <c r="G19" s="11">
        <v>0.2</v>
      </c>
      <c r="H19" s="12"/>
      <c r="I19" s="12">
        <f t="shared" ref="I19" si="3">G19*H19</f>
        <v>0</v>
      </c>
    </row>
    <row r="20" spans="1:9" s="7" customFormat="1" ht="18.75">
      <c r="A20" s="4"/>
      <c r="B20" s="6" t="s">
        <v>20</v>
      </c>
      <c r="C20" s="6"/>
      <c r="D20" s="6"/>
      <c r="E20" s="5"/>
      <c r="F20" s="5"/>
      <c r="G20" s="5"/>
      <c r="H20" s="12"/>
      <c r="I20" s="12"/>
    </row>
    <row r="21" spans="1:9" s="7" customFormat="1" ht="18.75">
      <c r="A21" s="4"/>
      <c r="B21" s="6" t="s">
        <v>21</v>
      </c>
      <c r="C21" s="6"/>
      <c r="D21" s="5"/>
      <c r="E21" s="5"/>
      <c r="F21" s="5"/>
      <c r="G21" s="5"/>
      <c r="H21" s="12"/>
      <c r="I21" s="12"/>
    </row>
    <row r="22" spans="1:9" s="7" customFormat="1" ht="18.75">
      <c r="A22" s="4">
        <f>A19+1</f>
        <v>7</v>
      </c>
      <c r="B22" s="5" t="s">
        <v>105</v>
      </c>
      <c r="C22" s="5"/>
      <c r="D22" s="4"/>
      <c r="E22" s="4"/>
      <c r="F22" s="4" t="s">
        <v>13</v>
      </c>
      <c r="G22" s="11">
        <v>0.1</v>
      </c>
      <c r="H22" s="12"/>
      <c r="I22" s="12">
        <f t="shared" ref="I22" si="4">G22*H22</f>
        <v>0</v>
      </c>
    </row>
    <row r="23" spans="1:9" s="7" customFormat="1" ht="18.75">
      <c r="A23" s="4"/>
      <c r="B23" s="6" t="s">
        <v>22</v>
      </c>
      <c r="C23" s="6"/>
      <c r="D23" s="5"/>
      <c r="E23" s="5"/>
      <c r="F23" s="5"/>
      <c r="G23" s="5"/>
      <c r="H23" s="12"/>
      <c r="I23" s="12"/>
    </row>
    <row r="24" spans="1:9" s="7" customFormat="1" ht="18.75">
      <c r="A24" s="4">
        <f>A22+1</f>
        <v>8</v>
      </c>
      <c r="B24" s="5" t="s">
        <v>106</v>
      </c>
      <c r="C24" s="4"/>
      <c r="D24" s="4"/>
      <c r="E24" s="4"/>
      <c r="F24" s="4" t="s">
        <v>13</v>
      </c>
      <c r="G24" s="11">
        <v>0.1</v>
      </c>
      <c r="H24" s="12"/>
      <c r="I24" s="12">
        <f t="shared" ref="I24:I26" si="5">G24*H24</f>
        <v>0</v>
      </c>
    </row>
    <row r="25" spans="1:9" s="7" customFormat="1" ht="18.75">
      <c r="A25" s="4">
        <f>A24+1</f>
        <v>9</v>
      </c>
      <c r="B25" s="5" t="s">
        <v>107</v>
      </c>
      <c r="C25" s="4"/>
      <c r="D25" s="4"/>
      <c r="E25" s="4"/>
      <c r="F25" s="4" t="s">
        <v>13</v>
      </c>
      <c r="G25" s="11">
        <v>0.2</v>
      </c>
      <c r="H25" s="12"/>
      <c r="I25" s="12">
        <f t="shared" si="5"/>
        <v>0</v>
      </c>
    </row>
    <row r="26" spans="1:9" s="7" customFormat="1" ht="18.75">
      <c r="A26" s="4">
        <f>A25+1</f>
        <v>10</v>
      </c>
      <c r="B26" s="5" t="s">
        <v>108</v>
      </c>
      <c r="C26" s="4"/>
      <c r="D26" s="4"/>
      <c r="E26" s="4"/>
      <c r="F26" s="4" t="s">
        <v>13</v>
      </c>
      <c r="G26" s="11">
        <v>0.1</v>
      </c>
      <c r="H26" s="12"/>
      <c r="I26" s="12">
        <f t="shared" si="5"/>
        <v>0</v>
      </c>
    </row>
    <row r="27" spans="1:9" s="7" customFormat="1" ht="18.75">
      <c r="A27" s="4"/>
      <c r="B27" s="6" t="s">
        <v>26</v>
      </c>
      <c r="C27" s="6"/>
      <c r="D27" s="5"/>
      <c r="E27" s="5"/>
      <c r="F27" s="5"/>
      <c r="G27" s="5"/>
      <c r="H27" s="12"/>
      <c r="I27" s="12"/>
    </row>
    <row r="28" spans="1:9" s="7" customFormat="1" ht="18.75">
      <c r="A28" s="4"/>
      <c r="B28" s="6" t="s">
        <v>28</v>
      </c>
      <c r="C28" s="6"/>
      <c r="D28" s="5"/>
      <c r="E28" s="5"/>
      <c r="F28" s="5"/>
      <c r="G28" s="5"/>
      <c r="H28" s="12"/>
      <c r="I28" s="12"/>
    </row>
    <row r="29" spans="1:9" s="7" customFormat="1" ht="18.75">
      <c r="A29" s="4">
        <f>A26+1</f>
        <v>11</v>
      </c>
      <c r="B29" s="5" t="s">
        <v>101</v>
      </c>
      <c r="C29" s="13"/>
      <c r="D29" s="4" t="s">
        <v>102</v>
      </c>
      <c r="E29" s="4"/>
      <c r="F29" s="4" t="s">
        <v>13</v>
      </c>
      <c r="G29" s="4">
        <v>0.5</v>
      </c>
      <c r="H29" s="12"/>
      <c r="I29" s="12">
        <f t="shared" ref="I29" si="6">G29*H29</f>
        <v>0</v>
      </c>
    </row>
    <row r="30" spans="1:9" s="7" customFormat="1" ht="18.75">
      <c r="A30" s="4"/>
      <c r="B30" s="6" t="s">
        <v>31</v>
      </c>
      <c r="C30" s="6"/>
      <c r="D30" s="5"/>
      <c r="E30" s="5"/>
      <c r="F30" s="5"/>
      <c r="G30" s="5"/>
      <c r="H30" s="12"/>
      <c r="I30" s="12"/>
    </row>
    <row r="31" spans="1:9" s="7" customFormat="1" ht="18.75">
      <c r="A31" s="4">
        <f>A29+1</f>
        <v>12</v>
      </c>
      <c r="B31" s="5" t="s">
        <v>30</v>
      </c>
      <c r="C31" s="4" t="s">
        <v>36</v>
      </c>
      <c r="D31" s="4" t="s">
        <v>39</v>
      </c>
      <c r="E31" s="4" t="s">
        <v>103</v>
      </c>
      <c r="F31" s="4" t="s">
        <v>43</v>
      </c>
      <c r="G31" s="11">
        <v>0.2</v>
      </c>
      <c r="H31" s="12"/>
      <c r="I31" s="12">
        <f t="shared" ref="I31" si="7">G31*H31</f>
        <v>0</v>
      </c>
    </row>
    <row r="32" spans="1:9" s="7" customFormat="1" ht="18.75">
      <c r="A32" s="4"/>
      <c r="B32" s="6" t="s">
        <v>32</v>
      </c>
      <c r="C32" s="5"/>
      <c r="D32" s="5"/>
      <c r="E32" s="5"/>
      <c r="F32" s="5"/>
      <c r="G32" s="5"/>
      <c r="H32" s="12"/>
      <c r="I32" s="12"/>
    </row>
    <row r="33" spans="1:9" s="7" customFormat="1" ht="18.75">
      <c r="A33" s="4">
        <f>A31+1</f>
        <v>13</v>
      </c>
      <c r="B33" s="5" t="s">
        <v>33</v>
      </c>
      <c r="C33" s="4" t="s">
        <v>37</v>
      </c>
      <c r="D33" s="4" t="s">
        <v>40</v>
      </c>
      <c r="E33" s="4" t="s">
        <v>42</v>
      </c>
      <c r="F33" s="4" t="s">
        <v>13</v>
      </c>
      <c r="G33" s="11">
        <v>0.05</v>
      </c>
      <c r="H33" s="12"/>
      <c r="I33" s="12">
        <f t="shared" ref="I33:I37" si="8">G33*H33</f>
        <v>0</v>
      </c>
    </row>
    <row r="34" spans="1:9" s="7" customFormat="1" ht="18.75">
      <c r="A34" s="4"/>
      <c r="B34" s="6" t="s">
        <v>96</v>
      </c>
      <c r="C34" s="4"/>
      <c r="D34" s="4"/>
      <c r="E34" s="4"/>
      <c r="F34" s="4"/>
      <c r="G34" s="11"/>
      <c r="H34" s="12"/>
      <c r="I34" s="12"/>
    </row>
    <row r="35" spans="1:9" s="7" customFormat="1" ht="18.75">
      <c r="A35" s="4">
        <f>A33+1</f>
        <v>14</v>
      </c>
      <c r="B35" s="5" t="s">
        <v>97</v>
      </c>
      <c r="C35" s="4"/>
      <c r="D35" s="4"/>
      <c r="E35" s="4"/>
      <c r="F35" s="4" t="s">
        <v>13</v>
      </c>
      <c r="G35" s="11">
        <v>2</v>
      </c>
      <c r="H35" s="12"/>
      <c r="I35" s="12">
        <f t="shared" si="8"/>
        <v>0</v>
      </c>
    </row>
    <row r="36" spans="1:9" s="7" customFormat="1" ht="18.75">
      <c r="A36" s="4">
        <f>A35+1</f>
        <v>15</v>
      </c>
      <c r="B36" s="5" t="s">
        <v>98</v>
      </c>
      <c r="C36" s="4"/>
      <c r="D36" s="4" t="s">
        <v>99</v>
      </c>
      <c r="E36" s="4"/>
      <c r="F36" s="4" t="s">
        <v>13</v>
      </c>
      <c r="G36" s="11">
        <v>1</v>
      </c>
      <c r="H36" s="12"/>
      <c r="I36" s="12">
        <f t="shared" si="8"/>
        <v>0</v>
      </c>
    </row>
    <row r="37" spans="1:9" s="7" customFormat="1" ht="18.75">
      <c r="A37" s="4">
        <f>A36+1</f>
        <v>16</v>
      </c>
      <c r="B37" s="5" t="s">
        <v>100</v>
      </c>
      <c r="C37" s="4"/>
      <c r="D37" s="4"/>
      <c r="E37" s="4"/>
      <c r="F37" s="4" t="s">
        <v>13</v>
      </c>
      <c r="G37" s="11">
        <v>0.05</v>
      </c>
      <c r="H37" s="12"/>
      <c r="I37" s="12">
        <f t="shared" si="8"/>
        <v>0</v>
      </c>
    </row>
    <row r="38" spans="1:9" s="7" customFormat="1" ht="18.75">
      <c r="A38" s="4"/>
      <c r="B38" s="6" t="s">
        <v>34</v>
      </c>
      <c r="C38" s="5"/>
      <c r="D38" s="5"/>
      <c r="E38" s="5"/>
      <c r="F38" s="5"/>
      <c r="G38" s="5"/>
      <c r="H38" s="12"/>
      <c r="I38" s="12"/>
    </row>
    <row r="39" spans="1:9" s="7" customFormat="1" ht="18.75">
      <c r="A39" s="4">
        <f>A37+1</f>
        <v>17</v>
      </c>
      <c r="B39" s="5" t="s">
        <v>35</v>
      </c>
      <c r="C39" s="4" t="s">
        <v>38</v>
      </c>
      <c r="D39" s="4" t="s">
        <v>41</v>
      </c>
      <c r="E39" s="4"/>
      <c r="F39" s="4" t="s">
        <v>13</v>
      </c>
      <c r="G39" s="11">
        <v>1</v>
      </c>
      <c r="H39" s="12"/>
      <c r="I39" s="12">
        <f t="shared" ref="I39" si="9">G39*H39</f>
        <v>0</v>
      </c>
    </row>
    <row r="40" spans="1:9" s="7" customFormat="1" ht="37.5" customHeight="1">
      <c r="A40" s="4"/>
      <c r="B40" s="29" t="s">
        <v>44</v>
      </c>
      <c r="C40" s="30"/>
      <c r="D40" s="30"/>
      <c r="E40" s="30"/>
      <c r="F40" s="30"/>
      <c r="G40" s="30"/>
      <c r="H40" s="31"/>
      <c r="I40" s="12"/>
    </row>
    <row r="41" spans="1:9" s="7" customFormat="1" ht="18.75">
      <c r="A41" s="4"/>
      <c r="B41" s="6" t="s">
        <v>45</v>
      </c>
      <c r="C41" s="6"/>
      <c r="D41" s="5"/>
      <c r="E41" s="5"/>
      <c r="F41" s="5"/>
      <c r="G41" s="5"/>
      <c r="H41" s="12"/>
      <c r="I41" s="12"/>
    </row>
    <row r="42" spans="1:9" s="7" customFormat="1" ht="18.75">
      <c r="A42" s="4">
        <f>A39+1</f>
        <v>18</v>
      </c>
      <c r="B42" s="5" t="s">
        <v>46</v>
      </c>
      <c r="C42" s="5"/>
      <c r="D42" s="4" t="s">
        <v>104</v>
      </c>
      <c r="E42" s="5"/>
      <c r="F42" s="4" t="s">
        <v>13</v>
      </c>
      <c r="G42" s="11">
        <v>5</v>
      </c>
      <c r="H42" s="12"/>
      <c r="I42" s="12">
        <f t="shared" ref="I42" si="10">G42*H42</f>
        <v>0</v>
      </c>
    </row>
    <row r="43" spans="1:9" s="7" customFormat="1" ht="19.5">
      <c r="A43" s="4"/>
      <c r="B43" s="32" t="s">
        <v>117</v>
      </c>
      <c r="C43" s="33"/>
      <c r="D43" s="33"/>
      <c r="E43" s="33"/>
      <c r="F43" s="33"/>
      <c r="G43" s="33"/>
      <c r="H43" s="34"/>
      <c r="I43" s="24">
        <f>SUM(I5:I42)</f>
        <v>0</v>
      </c>
    </row>
  </sheetData>
  <mergeCells count="4">
    <mergeCell ref="A1:I1"/>
    <mergeCell ref="A2:I2"/>
    <mergeCell ref="B40:H40"/>
    <mergeCell ref="B43:H4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4" zoomScaleNormal="100" workbookViewId="0">
      <selection activeCell="K4" sqref="K4"/>
    </sheetView>
  </sheetViews>
  <sheetFormatPr defaultRowHeight="12.75"/>
  <cols>
    <col min="1" max="1" width="8.140625" bestFit="1" customWidth="1"/>
    <col min="2" max="2" width="37.85546875" customWidth="1"/>
    <col min="3" max="3" width="29.42578125" customWidth="1"/>
    <col min="4" max="4" width="17.28515625" customWidth="1"/>
    <col min="5" max="5" width="26.140625" customWidth="1"/>
    <col min="7" max="7" width="14.42578125" customWidth="1"/>
    <col min="8" max="8" width="11" customWidth="1"/>
    <col min="9" max="9" width="15.42578125" customWidth="1"/>
  </cols>
  <sheetData>
    <row r="1" spans="1:9" s="7" customFormat="1" ht="18.75">
      <c r="A1" s="27" t="s">
        <v>0</v>
      </c>
      <c r="B1" s="43"/>
      <c r="C1" s="43"/>
      <c r="D1" s="43"/>
      <c r="E1" s="43"/>
      <c r="F1" s="43"/>
      <c r="G1" s="43"/>
      <c r="H1" s="43"/>
      <c r="I1" s="43"/>
    </row>
    <row r="2" spans="1:9" s="7" customFormat="1" ht="18.75">
      <c r="A2" s="27" t="s">
        <v>112</v>
      </c>
      <c r="B2" s="43"/>
      <c r="C2" s="43"/>
      <c r="D2" s="43"/>
      <c r="E2" s="43"/>
      <c r="F2" s="43"/>
      <c r="G2" s="43"/>
      <c r="H2" s="43"/>
      <c r="I2" s="43"/>
    </row>
    <row r="3" spans="1:9" s="7" customFormat="1" ht="18.75">
      <c r="A3" s="1"/>
    </row>
    <row r="4" spans="1:9" s="7" customFormat="1" ht="56.25">
      <c r="A4" s="16" t="s">
        <v>90</v>
      </c>
      <c r="B4" s="17" t="s">
        <v>1</v>
      </c>
      <c r="C4" s="16" t="s">
        <v>47</v>
      </c>
      <c r="D4" s="17" t="s">
        <v>7</v>
      </c>
      <c r="E4" s="17" t="s">
        <v>10</v>
      </c>
      <c r="F4" s="16" t="s">
        <v>11</v>
      </c>
      <c r="G4" s="3" t="s">
        <v>84</v>
      </c>
      <c r="H4" s="3" t="s">
        <v>85</v>
      </c>
      <c r="I4" s="3" t="s">
        <v>86</v>
      </c>
    </row>
    <row r="5" spans="1:9" s="7" customFormat="1" ht="18.75">
      <c r="A5" s="16"/>
      <c r="B5" s="38" t="s">
        <v>110</v>
      </c>
      <c r="C5" s="41"/>
      <c r="D5" s="41"/>
      <c r="E5" s="41"/>
      <c r="F5" s="41"/>
      <c r="G5" s="41"/>
      <c r="H5" s="42"/>
      <c r="I5" s="3"/>
    </row>
    <row r="6" spans="1:9" s="7" customFormat="1" ht="18.75">
      <c r="A6" s="5"/>
      <c r="B6" s="44" t="s">
        <v>48</v>
      </c>
      <c r="C6" s="45"/>
      <c r="D6" s="45"/>
      <c r="E6" s="45"/>
      <c r="F6" s="45"/>
      <c r="G6" s="45"/>
      <c r="H6" s="46"/>
      <c r="I6" s="12"/>
    </row>
    <row r="7" spans="1:9" s="7" customFormat="1" ht="18.75">
      <c r="A7" s="4">
        <v>1</v>
      </c>
      <c r="B7" s="5" t="s">
        <v>49</v>
      </c>
      <c r="C7" s="4" t="s">
        <v>53</v>
      </c>
      <c r="D7" s="5"/>
      <c r="E7" s="5"/>
      <c r="F7" s="10" t="s">
        <v>29</v>
      </c>
      <c r="G7" s="19">
        <v>1</v>
      </c>
      <c r="H7" s="12"/>
      <c r="I7" s="12">
        <f>G7*H7</f>
        <v>0</v>
      </c>
    </row>
    <row r="8" spans="1:9" s="7" customFormat="1" ht="18.75">
      <c r="A8" s="5"/>
      <c r="B8" s="29" t="s">
        <v>50</v>
      </c>
      <c r="C8" s="47"/>
      <c r="D8" s="47"/>
      <c r="E8" s="47"/>
      <c r="F8" s="47"/>
      <c r="G8" s="47"/>
      <c r="H8" s="48"/>
      <c r="I8" s="12"/>
    </row>
    <row r="9" spans="1:9" s="7" customFormat="1" ht="18.75">
      <c r="A9" s="4">
        <f>A7+1</f>
        <v>2</v>
      </c>
      <c r="B9" s="5" t="s">
        <v>51</v>
      </c>
      <c r="C9" s="4" t="s">
        <v>54</v>
      </c>
      <c r="D9" s="5"/>
      <c r="E9" s="5"/>
      <c r="F9" s="10" t="s">
        <v>29</v>
      </c>
      <c r="G9" s="19">
        <v>2</v>
      </c>
      <c r="H9" s="12"/>
      <c r="I9" s="12">
        <f>G9*H9</f>
        <v>0</v>
      </c>
    </row>
    <row r="10" spans="1:9" s="7" customFormat="1" ht="18.75">
      <c r="A10" s="4"/>
      <c r="B10" s="5"/>
      <c r="C10" s="4"/>
      <c r="D10" s="5"/>
      <c r="E10" s="5"/>
      <c r="F10" s="10"/>
      <c r="G10" s="19"/>
      <c r="H10" s="12"/>
      <c r="I10" s="12"/>
    </row>
    <row r="11" spans="1:9" s="7" customFormat="1" ht="18.75">
      <c r="A11" s="4">
        <f>A9+1</f>
        <v>3</v>
      </c>
      <c r="B11" s="23" t="s">
        <v>116</v>
      </c>
      <c r="C11" s="4" t="s">
        <v>55</v>
      </c>
      <c r="D11" s="4" t="s">
        <v>56</v>
      </c>
      <c r="E11" s="5"/>
      <c r="F11" s="10" t="s">
        <v>29</v>
      </c>
      <c r="G11" s="19">
        <v>4</v>
      </c>
      <c r="H11" s="12"/>
      <c r="I11" s="12">
        <f>G11*H11</f>
        <v>0</v>
      </c>
    </row>
    <row r="12" spans="1:9" s="7" customFormat="1" ht="18.75">
      <c r="A12" s="5"/>
      <c r="B12" s="38" t="s">
        <v>57</v>
      </c>
      <c r="C12" s="39"/>
      <c r="D12" s="39"/>
      <c r="E12" s="39"/>
      <c r="F12" s="39"/>
      <c r="G12" s="39"/>
      <c r="H12" s="40"/>
      <c r="I12" s="12"/>
    </row>
    <row r="13" spans="1:9" s="7" customFormat="1" ht="18.75">
      <c r="A13" s="5"/>
      <c r="B13" s="29" t="s">
        <v>58</v>
      </c>
      <c r="C13" s="47"/>
      <c r="D13" s="47"/>
      <c r="E13" s="47"/>
      <c r="F13" s="47"/>
      <c r="G13" s="47"/>
      <c r="H13" s="48"/>
      <c r="I13" s="12"/>
    </row>
    <row r="14" spans="1:9" s="7" customFormat="1" ht="18.75">
      <c r="A14" s="5"/>
      <c r="B14" s="29" t="s">
        <v>59</v>
      </c>
      <c r="C14" s="47"/>
      <c r="D14" s="47"/>
      <c r="E14" s="47"/>
      <c r="F14" s="47"/>
      <c r="G14" s="47"/>
      <c r="H14" s="48"/>
      <c r="I14" s="12"/>
    </row>
    <row r="15" spans="1:9" s="7" customFormat="1" ht="112.5">
      <c r="A15" s="4">
        <f>A11+1</f>
        <v>4</v>
      </c>
      <c r="B15" s="5" t="s">
        <v>60</v>
      </c>
      <c r="C15" s="3" t="s">
        <v>64</v>
      </c>
      <c r="D15" s="5"/>
      <c r="E15" s="4" t="s">
        <v>67</v>
      </c>
      <c r="F15" s="10" t="s">
        <v>29</v>
      </c>
      <c r="G15" s="19">
        <v>12</v>
      </c>
      <c r="H15" s="12"/>
      <c r="I15" s="12">
        <f>G15*H15</f>
        <v>0</v>
      </c>
    </row>
    <row r="16" spans="1:9" s="7" customFormat="1" ht="18.75">
      <c r="A16" s="5"/>
      <c r="B16" s="29" t="s">
        <v>115</v>
      </c>
      <c r="C16" s="47"/>
      <c r="D16" s="47"/>
      <c r="E16" s="47"/>
      <c r="F16" s="47"/>
      <c r="G16" s="47"/>
      <c r="H16" s="48"/>
      <c r="I16" s="12"/>
    </row>
    <row r="17" spans="1:9" s="7" customFormat="1" ht="112.5">
      <c r="A17" s="4">
        <f>A15+1</f>
        <v>5</v>
      </c>
      <c r="B17" s="5" t="s">
        <v>61</v>
      </c>
      <c r="C17" s="2" t="s">
        <v>65</v>
      </c>
      <c r="D17" s="5"/>
      <c r="E17" s="2" t="s">
        <v>68</v>
      </c>
      <c r="F17" s="10" t="s">
        <v>29</v>
      </c>
      <c r="G17" s="19">
        <v>8</v>
      </c>
      <c r="H17" s="12"/>
      <c r="I17" s="12">
        <f>G17*H17</f>
        <v>0</v>
      </c>
    </row>
    <row r="18" spans="1:9" s="7" customFormat="1" ht="18.75">
      <c r="A18" s="5"/>
      <c r="B18" s="29" t="s">
        <v>62</v>
      </c>
      <c r="C18" s="47"/>
      <c r="D18" s="47"/>
      <c r="E18" s="47"/>
      <c r="F18" s="47"/>
      <c r="G18" s="47"/>
      <c r="H18" s="48"/>
      <c r="I18" s="12"/>
    </row>
    <row r="19" spans="1:9" s="7" customFormat="1" ht="56.25">
      <c r="A19" s="4">
        <f>A17+1</f>
        <v>6</v>
      </c>
      <c r="B19" s="5" t="s">
        <v>63</v>
      </c>
      <c r="C19" s="2" t="s">
        <v>66</v>
      </c>
      <c r="D19" s="5"/>
      <c r="E19" s="4" t="s">
        <v>69</v>
      </c>
      <c r="F19" s="10" t="s">
        <v>29</v>
      </c>
      <c r="G19" s="19">
        <v>2</v>
      </c>
      <c r="H19" s="12"/>
      <c r="I19" s="12">
        <f>G19*H19</f>
        <v>0</v>
      </c>
    </row>
    <row r="20" spans="1:9" s="7" customFormat="1" ht="18.75">
      <c r="A20" s="5"/>
      <c r="B20" s="29" t="s">
        <v>70</v>
      </c>
      <c r="C20" s="47"/>
      <c r="D20" s="47"/>
      <c r="E20" s="47"/>
      <c r="F20" s="47"/>
      <c r="G20" s="47"/>
      <c r="H20" s="48"/>
      <c r="I20" s="12"/>
    </row>
    <row r="21" spans="1:9" s="7" customFormat="1" ht="18.75">
      <c r="A21" s="4">
        <f>A19+1</f>
        <v>7</v>
      </c>
      <c r="B21" s="5" t="s">
        <v>71</v>
      </c>
      <c r="C21" s="4" t="s">
        <v>72</v>
      </c>
      <c r="D21" s="5"/>
      <c r="E21" s="4" t="s">
        <v>73</v>
      </c>
      <c r="F21" s="10" t="s">
        <v>74</v>
      </c>
      <c r="G21" s="19">
        <v>2</v>
      </c>
      <c r="H21" s="12"/>
      <c r="I21" s="12">
        <f>G21*H21</f>
        <v>0</v>
      </c>
    </row>
    <row r="22" spans="1:9" s="7" customFormat="1" ht="18.75">
      <c r="A22" s="22"/>
      <c r="B22" s="29" t="s">
        <v>75</v>
      </c>
      <c r="C22" s="47"/>
      <c r="D22" s="47"/>
      <c r="E22" s="47"/>
      <c r="F22" s="47"/>
      <c r="G22" s="47"/>
      <c r="H22" s="48"/>
      <c r="I22" s="12"/>
    </row>
    <row r="23" spans="1:9" s="7" customFormat="1" ht="18.75">
      <c r="A23" s="18">
        <f>A21+1</f>
        <v>8</v>
      </c>
      <c r="B23" s="5" t="s">
        <v>77</v>
      </c>
      <c r="C23" s="4" t="s">
        <v>78</v>
      </c>
      <c r="D23" s="5"/>
      <c r="E23" s="4" t="s">
        <v>109</v>
      </c>
      <c r="F23" s="10" t="s">
        <v>29</v>
      </c>
      <c r="G23" s="19">
        <v>1</v>
      </c>
      <c r="H23" s="12"/>
      <c r="I23" s="12">
        <f>G23*H23</f>
        <v>0</v>
      </c>
    </row>
    <row r="24" spans="1:9" s="7" customFormat="1" ht="18.75">
      <c r="A24" s="18">
        <f>A23+1</f>
        <v>9</v>
      </c>
      <c r="B24" s="5" t="s">
        <v>76</v>
      </c>
      <c r="C24" s="4" t="s">
        <v>79</v>
      </c>
      <c r="D24" s="5"/>
      <c r="E24" s="4" t="s">
        <v>80</v>
      </c>
      <c r="F24" s="10" t="s">
        <v>29</v>
      </c>
      <c r="G24" s="19">
        <v>4</v>
      </c>
      <c r="H24" s="12"/>
      <c r="I24" s="12">
        <f>G24*H24</f>
        <v>0</v>
      </c>
    </row>
    <row r="25" spans="1:9" s="7" customFormat="1" ht="18.75">
      <c r="A25" s="5"/>
      <c r="B25" s="29" t="s">
        <v>81</v>
      </c>
      <c r="C25" s="47"/>
      <c r="D25" s="47"/>
      <c r="E25" s="47"/>
      <c r="F25" s="47"/>
      <c r="G25" s="47"/>
      <c r="H25" s="48"/>
      <c r="I25" s="12"/>
    </row>
    <row r="26" spans="1:9" s="7" customFormat="1" ht="18.75">
      <c r="A26" s="5"/>
      <c r="B26" s="29" t="s">
        <v>27</v>
      </c>
      <c r="C26" s="47"/>
      <c r="D26" s="47"/>
      <c r="E26" s="47"/>
      <c r="F26" s="47"/>
      <c r="G26" s="47"/>
      <c r="H26" s="48"/>
      <c r="I26" s="12"/>
    </row>
    <row r="27" spans="1:9" s="7" customFormat="1" ht="18.75">
      <c r="A27" s="4">
        <f>A24+1</f>
        <v>10</v>
      </c>
      <c r="B27" s="5" t="s">
        <v>52</v>
      </c>
      <c r="C27" s="4" t="s">
        <v>82</v>
      </c>
      <c r="D27" s="4" t="s">
        <v>83</v>
      </c>
      <c r="E27" s="5"/>
      <c r="F27" s="10" t="s">
        <v>29</v>
      </c>
      <c r="G27" s="19">
        <v>2</v>
      </c>
      <c r="H27" s="12"/>
      <c r="I27" s="12">
        <f>G27*H27</f>
        <v>0</v>
      </c>
    </row>
    <row r="28" spans="1:9" s="7" customFormat="1" ht="19.5">
      <c r="A28" s="25"/>
      <c r="B28" s="35" t="s">
        <v>117</v>
      </c>
      <c r="C28" s="36"/>
      <c r="D28" s="36"/>
      <c r="E28" s="36"/>
      <c r="F28" s="36"/>
      <c r="G28" s="36"/>
      <c r="H28" s="37"/>
      <c r="I28" s="26">
        <f>SUM(I5:I27)</f>
        <v>0</v>
      </c>
    </row>
  </sheetData>
  <mergeCells count="15">
    <mergeCell ref="B28:H28"/>
    <mergeCell ref="B12:H12"/>
    <mergeCell ref="B5:H5"/>
    <mergeCell ref="A1:I1"/>
    <mergeCell ref="A2:I2"/>
    <mergeCell ref="B6:H6"/>
    <mergeCell ref="B8:H8"/>
    <mergeCell ref="B25:H25"/>
    <mergeCell ref="B26:H26"/>
    <mergeCell ref="B13:H13"/>
    <mergeCell ref="B14:H14"/>
    <mergeCell ref="B16:H16"/>
    <mergeCell ref="B18:H18"/>
    <mergeCell ref="B20:H20"/>
    <mergeCell ref="B22:H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Материалы</vt:lpstr>
      <vt:lpstr>Запчасти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Денис Юрьевич</dc:creator>
  <cp:lastModifiedBy>Щёголев</cp:lastModifiedBy>
  <cp:lastPrinted>2018-02-20T09:19:34Z</cp:lastPrinted>
  <dcterms:created xsi:type="dcterms:W3CDTF">2012-08-03T09:24:44Z</dcterms:created>
  <dcterms:modified xsi:type="dcterms:W3CDTF">2018-02-20T09:19:37Z</dcterms:modified>
</cp:coreProperties>
</file>